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664" windowHeight="7152" activeTab="0"/>
  </bookViews>
  <sheets>
    <sheet name="план 01.01.14" sheetId="1" r:id="rId1"/>
  </sheets>
  <definedNames>
    <definedName name="_xlnm.Print_Area" localSheetId="0">'план 01.01.14'!$A$1:$E$178</definedName>
  </definedNames>
  <calcPr fullCalcOnLoad="1"/>
</workbook>
</file>

<file path=xl/sharedStrings.xml><?xml version="1.0" encoding="utf-8"?>
<sst xmlns="http://schemas.openxmlformats.org/spreadsheetml/2006/main" count="194" uniqueCount="165">
  <si>
    <t xml:space="preserve">                         УТВЕРЖДАЮ</t>
  </si>
  <si>
    <t>Глава Администрации Цимлянского района</t>
  </si>
  <si>
    <t xml:space="preserve">               </t>
  </si>
  <si>
    <t>План финансово-хозяйственной деятельности</t>
  </si>
  <si>
    <t xml:space="preserve">                                                                   КОДЫ</t>
  </si>
  <si>
    <t xml:space="preserve">                                                   Форма по КФД </t>
  </si>
  <si>
    <t xml:space="preserve">                                                            </t>
  </si>
  <si>
    <t>Муниципальное  автономное учреждение Цимлянского района "Расчетный центр образования"</t>
  </si>
  <si>
    <t xml:space="preserve">Наименование учреждения                                  </t>
  </si>
  <si>
    <t>по ОКПО</t>
  </si>
  <si>
    <t xml:space="preserve">                                              </t>
  </si>
  <si>
    <t>ИНН/КПП</t>
  </si>
  <si>
    <t xml:space="preserve">Единица измерения: руб.                              </t>
  </si>
  <si>
    <t>по ОКЕИ</t>
  </si>
  <si>
    <t>Наименование органа, осуществляющего</t>
  </si>
  <si>
    <t xml:space="preserve"> Администрации Цимлянского района</t>
  </si>
  <si>
    <t>функции и полномочия учредителя</t>
  </si>
  <si>
    <t>Адрес фактического местонахождения</t>
  </si>
  <si>
    <t>Ростовская обл., г.Цимлянск</t>
  </si>
  <si>
    <t>учреждения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</si>
  <si>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</si>
  <si>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</si>
  <si>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</si>
  <si>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1.3. Перечень услуг (работ), осуществляемых на платной основе:</t>
  </si>
  <si>
    <t>II. Показатели финансового состояния учреждения</t>
  </si>
  <si>
    <t xml:space="preserve">Наименование показателя                   </t>
  </si>
  <si>
    <t xml:space="preserve">Сумма    </t>
  </si>
  <si>
    <t xml:space="preserve">I. Нефинансовые активы, всего:                              </t>
  </si>
  <si>
    <t xml:space="preserve">из них:                                                     </t>
  </si>
  <si>
    <t xml:space="preserve">1.1. Общая балансовая стоимость недвижимого имущества, всего                                            </t>
  </si>
  <si>
    <t xml:space="preserve">в том числе:                                                </t>
  </si>
  <si>
    <t xml:space="preserve">1.1.1. Стоимость имущества, закрепленного собственником     </t>
  </si>
  <si>
    <t xml:space="preserve">имущества за учреждением на праве оперативного управления                                     </t>
  </si>
  <si>
    <t xml:space="preserve">1.1.2. Стоимость имущества, приобретенного учреждением за счет выделенных собственником  имущества учреждения средств                                </t>
  </si>
  <si>
    <t xml:space="preserve">1.1.3. Стоимость имущества, приобретенного учреждением за счет доходов, полученных от платной и иной приносящей доход деятельности                        </t>
  </si>
  <si>
    <t xml:space="preserve">1.1.4. Остаточная стоимость недвижимого имущества                                                   </t>
  </si>
  <si>
    <t xml:space="preserve">1.2. Общая балансовая стоимость движимого имущества, всего                                            </t>
  </si>
  <si>
    <t xml:space="preserve">1.2.1. Общая балансовая стоимость особо ценного движимого   </t>
  </si>
  <si>
    <t xml:space="preserve">имущества                                                   </t>
  </si>
  <si>
    <t xml:space="preserve">1.2.2. Остаточная стоимость особо ценного движимого         </t>
  </si>
  <si>
    <t xml:space="preserve">II. Финансовые активы, всего                                </t>
  </si>
  <si>
    <t xml:space="preserve">2.1. Дебиторская задолженность по доходам </t>
  </si>
  <si>
    <t xml:space="preserve">2.2. Дебиторская задолженность по выданным авансам,         </t>
  </si>
  <si>
    <t xml:space="preserve">полученным за счет бюджета Цимлянского района, всего:       </t>
  </si>
  <si>
    <t xml:space="preserve">2.2.1. по выданным авансам на услуги связи                  </t>
  </si>
  <si>
    <t xml:space="preserve">2.2.2. по выданным авансам на транспортные услуги           </t>
  </si>
  <si>
    <t xml:space="preserve">2.2.3. по выданным авансам на коммунальные услуги           </t>
  </si>
  <si>
    <t>2.2.4. по выданным авансам на услуги по содержанию имущества</t>
  </si>
  <si>
    <t xml:space="preserve">2.2.5. по выданным авансам на прочие услуги                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</si>
  <si>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</si>
  <si>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  </t>
  </si>
  <si>
    <t xml:space="preserve">активов                                                     </t>
  </si>
  <si>
    <t xml:space="preserve">2.2.8. по выданным авансам на приобретение непроизведенных  </t>
  </si>
  <si>
    <t xml:space="preserve">2.2.9. по выданным авансам на приобретение материальных     </t>
  </si>
  <si>
    <t xml:space="preserve">запасов                                                     </t>
  </si>
  <si>
    <t xml:space="preserve">2.2.10. по выданным авансам на прочие расходы               </t>
  </si>
  <si>
    <t xml:space="preserve">2.3. Дебиторская задолженность по выданным авансам за счет  </t>
  </si>
  <si>
    <t xml:space="preserve">доходов, полученных от платной и иной приносящей доход      </t>
  </si>
  <si>
    <t xml:space="preserve">деятельности, всего:                                        </t>
  </si>
  <si>
    <t xml:space="preserve">2.3.1. по выданным авансам на услуги связи                  </t>
  </si>
  <si>
    <t xml:space="preserve">2.3.2. по выданным авансам на транспортные услуги           </t>
  </si>
  <si>
    <t xml:space="preserve">2.3.3. по выданным авансам на коммунальные услуги           </t>
  </si>
  <si>
    <t>2.3.4. по выданным авансам на услуги по содержанию имущества</t>
  </si>
  <si>
    <t xml:space="preserve">2.3.5. по выданным авансам на прочие услуги                 </t>
  </si>
  <si>
    <t xml:space="preserve">2.3.6. по выданным авансам на приобретение основных средств </t>
  </si>
  <si>
    <t xml:space="preserve">2.3.7. по выданным авансам на приобретение нематериальных   </t>
  </si>
  <si>
    <t xml:space="preserve">2.3.8. по выданным авансам на приобретение непроизведенных  </t>
  </si>
  <si>
    <t xml:space="preserve">2.3.9. по выданным авансам на приобретение материальных     </t>
  </si>
  <si>
    <t xml:space="preserve">2.3.10. по выданным авансам на прочие расходы               </t>
  </si>
  <si>
    <t xml:space="preserve">III. Обязательства, всего                                   </t>
  </si>
  <si>
    <t xml:space="preserve">3.1. Просроченная кредиторская задолженность                </t>
  </si>
  <si>
    <t>3.2. Кредиторская задолженность по расчетам с поставщиками и</t>
  </si>
  <si>
    <t xml:space="preserve">подрядчиками за счет бюджета Цимлянского района, всего:     </t>
  </si>
  <si>
    <t xml:space="preserve">3.2.1. по начислениям на выплаты по оплате труда            </t>
  </si>
  <si>
    <t xml:space="preserve">3.2.2. по оплате услуг связи                                </t>
  </si>
  <si>
    <t xml:space="preserve">3.2.3. по оплате транспортных услуг                         </t>
  </si>
  <si>
    <t xml:space="preserve">3.2.4. по оплате коммунальных услуг                         </t>
  </si>
  <si>
    <t xml:space="preserve">3.2.5. по оплате услуг по содержанию имущества              </t>
  </si>
  <si>
    <t xml:space="preserve">3.2.6. по оплате прочих услуг                               </t>
  </si>
  <si>
    <t xml:space="preserve">3.2.7. по приобретению основных средств                     </t>
  </si>
  <si>
    <t xml:space="preserve">3.2.8. по приобретению нематериальных активов               </t>
  </si>
  <si>
    <t xml:space="preserve">3.2.9. по приобретению непроизведенных активов              </t>
  </si>
  <si>
    <t xml:space="preserve">3.2.10. по приобретению материальных запасов                </t>
  </si>
  <si>
    <t xml:space="preserve">3.2.11. по оплате прочих расходов                           </t>
  </si>
  <si>
    <t xml:space="preserve">3.2.12. по платежам в бюджет                                </t>
  </si>
  <si>
    <t xml:space="preserve">3.2.13. по прочим расчетам с кредиторами                    </t>
  </si>
  <si>
    <t>3.3. Кредиторская задолженность по расчетам с поставщиками и</t>
  </si>
  <si>
    <t xml:space="preserve">подрядчиками за счет доходов, полученных от платной и иной  </t>
  </si>
  <si>
    <t xml:space="preserve">приносящей доход деятельности, всего:                       </t>
  </si>
  <si>
    <t xml:space="preserve">3.3.1. по начислениям на выплаты по оплате труда            </t>
  </si>
  <si>
    <t xml:space="preserve">3.3.2. по оплате услуг связи                                </t>
  </si>
  <si>
    <t xml:space="preserve">3.3.3. по оплате транспортных услуг                         </t>
  </si>
  <si>
    <t xml:space="preserve">3.3.4. по оплате коммунальных услуг                         </t>
  </si>
  <si>
    <t xml:space="preserve">3.3.5. по оплате услуг по содержанию имущества              </t>
  </si>
  <si>
    <t xml:space="preserve">3.3.6. по оплате прочих услуг                               </t>
  </si>
  <si>
    <t xml:space="preserve">3.3.7. по приобретению основных средств                     </t>
  </si>
  <si>
    <t xml:space="preserve">3.3.8. по приобретению нематериальных активов               </t>
  </si>
  <si>
    <t xml:space="preserve">3.3.9. по приобретению непроизведенных активов              </t>
  </si>
  <si>
    <t xml:space="preserve">3.3.10. по приобретению материальных запасов                </t>
  </si>
  <si>
    <t xml:space="preserve">3.3.11. по оплате прочих расходов                           </t>
  </si>
  <si>
    <t xml:space="preserve">3.3.12. по платежам в бюджет                                </t>
  </si>
  <si>
    <t xml:space="preserve">3.3.13. по прочим расчетам с кредиторами                    </t>
  </si>
  <si>
    <t>III. Показатели по поступлениям и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</si>
  <si>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</si>
  <si>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</si>
  <si>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2014 год</t>
  </si>
  <si>
    <t>2015 год</t>
  </si>
  <si>
    <t>Планируемый остаток     средств на начало</t>
  </si>
  <si>
    <t>Х</t>
  </si>
  <si>
    <t xml:space="preserve">планируемого года     </t>
  </si>
  <si>
    <t>Поступления, 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</si>
  <si>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</si>
  <si>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</si>
  <si>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</si>
  <si>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</si>
  <si>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услуг (выполнения работ), предоставление которых осуществляется на платной основе, всего</t>
  </si>
  <si>
    <t>Услуга №1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</si>
  <si>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</si>
  <si>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</si>
  <si>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</si>
  <si>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</si>
  <si>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</si>
  <si>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</si>
  <si>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</si>
  <si>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</si>
  <si>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</si>
  <si>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</si>
  <si>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</si>
  <si>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</si>
  <si>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</si>
  <si>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</si>
  <si>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</si>
  <si>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</si>
  <si>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</si>
  <si>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</si>
  <si>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</si>
  <si>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</si>
  <si>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</si>
  <si>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</si>
  <si>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</si>
  <si>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</si>
  <si>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</si>
  <si>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</si>
  <si>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</si>
  <si>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</si>
  <si>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</si>
  <si>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</si>
  <si>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</si>
  <si>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Директор МАУ РЦО Цимлянского района    __________    </t>
  </si>
  <si>
    <t>В.В.Карпова</t>
  </si>
  <si>
    <t>_______</t>
  </si>
  <si>
    <t xml:space="preserve">Исполнитель                          __________    </t>
  </si>
  <si>
    <t>Иванченко О.А</t>
  </si>
  <si>
    <t>2016 год</t>
  </si>
  <si>
    <t>на 2014 год</t>
  </si>
  <si>
    <t xml:space="preserve">                                               09    января 2014г.</t>
  </si>
  <si>
    <t>А.К.Садымов _________________________</t>
  </si>
  <si>
    <t>01.01.2014г</t>
  </si>
  <si>
    <t>Гуляева О.В</t>
  </si>
  <si>
    <t>МАУ РЦО Цимлянского района                      ___________________</t>
  </si>
  <si>
    <t xml:space="preserve">Главный бухгалтер </t>
  </si>
  <si>
    <t>обеспечение контроля и отражения хозяйствееных операций на счетах бухгалтерского учета; организация бухгалтерского учета хозяйственно-финансовой деятельности; обеспечение учета  и отчетности на основе компьютеризации и автоматизации учетно-вычислительных работ направленных на соблюдение государственной дисциплины и укрепления хозяйственного учета</t>
  </si>
  <si>
    <t>деятельность в области бухгалтерского учета и аудита</t>
  </si>
  <si>
    <t xml:space="preserve">Ведение бухгалтерского учета и планирования  расходов и доходов учреждений
</t>
  </si>
  <si>
    <t>ул.Ленина 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</si>
</sst>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horizontal="justify"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 vertical="top" wrapText="1"/>
      <protection/>
    </xf>
    <xf numFmtId="2" fontId="3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3" fillId="0" borderId="11" xfId="52" applyFont="1" applyBorder="1" applyAlignment="1">
      <alignment/>
      <protection/>
    </xf>
    <xf numFmtId="0" fontId="3" fillId="0" borderId="12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justify" vertical="top" wrapText="1"/>
      <protection/>
    </xf>
    <xf numFmtId="0" fontId="4" fillId="0" borderId="10" xfId="52" applyFont="1" applyBorder="1" applyAlignment="1">
      <alignment vertical="top" wrapText="1"/>
      <protection/>
    </xf>
    <xf numFmtId="43" fontId="2" fillId="0" borderId="10" xfId="61" applyFont="1" applyBorder="1" applyAlignment="1">
      <alignment horizontal="center" vertical="top" wrapText="1"/>
    </xf>
    <xf numFmtId="43" fontId="3" fillId="0" borderId="10" xfId="61" applyFont="1" applyBorder="1" applyAlignment="1">
      <alignment horizontal="center" vertical="top" wrapText="1"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164" fontId="3" fillId="0" borderId="10" xfId="61" applyNumberFormat="1" applyFont="1" applyBorder="1" applyAlignment="1">
      <alignment horizontal="center" vertical="top" wrapText="1"/>
    </xf>
    <xf numFmtId="0" fontId="4" fillId="0" borderId="14" xfId="52" applyFont="1" applyBorder="1" applyAlignment="1">
      <alignment horizontal="left" vertical="top" wrapText="1"/>
      <protection/>
    </xf>
    <xf numFmtId="0" fontId="4" fillId="0" borderId="15" xfId="52" applyFont="1" applyBorder="1" applyAlignment="1">
      <alignment horizontal="left" vertical="top" wrapText="1"/>
      <protection/>
    </xf>
    <xf numFmtId="2" fontId="3" fillId="0" borderId="10" xfId="52" applyNumberFormat="1" applyFont="1" applyBorder="1" applyAlignment="1">
      <alignment vertical="top" wrapText="1"/>
      <protection/>
    </xf>
    <xf numFmtId="0" fontId="41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vertical="top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41" fillId="0" borderId="0" xfId="52" applyFont="1" applyAlignment="1">
      <alignment horizontal="justify" vertical="top" wrapText="1"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41" fillId="0" borderId="0" xfId="52" applyFont="1" applyAlignment="1">
      <alignment/>
      <protection/>
    </xf>
    <xf numFmtId="0" fontId="41" fillId="0" borderId="0" xfId="52" applyFont="1">
      <alignment/>
      <protection/>
    </xf>
    <xf numFmtId="0" fontId="5" fillId="0" borderId="0" xfId="52" applyFont="1" applyAlignment="1">
      <alignment/>
      <protection/>
    </xf>
    <xf numFmtId="0" fontId="5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41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wrapText="1"/>
      <protection/>
    </xf>
    <xf numFmtId="0" fontId="4" fillId="0" borderId="16" xfId="52" applyFont="1" applyBorder="1" applyAlignment="1">
      <alignment wrapText="1"/>
      <protection/>
    </xf>
    <xf numFmtId="0" fontId="4" fillId="0" borderId="17" xfId="52" applyFont="1" applyBorder="1" applyAlignment="1">
      <alignment horizontal="center"/>
      <protection/>
    </xf>
    <xf numFmtId="0" fontId="23" fillId="0" borderId="0" xfId="52" applyFont="1" applyAlignment="1">
      <alignment/>
      <protection/>
    </xf>
    <xf numFmtId="0" fontId="23" fillId="0" borderId="10" xfId="52" applyFont="1" applyBorder="1" applyAlignment="1">
      <alignment horizontal="center"/>
      <protection/>
    </xf>
    <xf numFmtId="0" fontId="41" fillId="0" borderId="0" xfId="52" applyFont="1" applyAlignment="1">
      <alignment horizontal="left" vertical="top" wrapText="1"/>
      <protection/>
    </xf>
    <xf numFmtId="0" fontId="41" fillId="0" borderId="0" xfId="52" applyFont="1" applyAlignment="1">
      <alignment vertical="top" wrapText="1"/>
      <protection/>
    </xf>
    <xf numFmtId="0" fontId="41" fillId="0" borderId="0" xfId="52" applyFont="1" applyAlignment="1">
      <alignment horizontal="left"/>
      <protection/>
    </xf>
    <xf numFmtId="0" fontId="41" fillId="0" borderId="0" xfId="52" applyFont="1" applyAlignment="1">
      <alignment horizontal="left"/>
      <protection/>
    </xf>
    <xf numFmtId="0" fontId="41" fillId="0" borderId="0" xfId="52" applyFont="1" applyAlignment="1">
      <alignment horizontal="center" wrapText="1"/>
      <protection/>
    </xf>
    <xf numFmtId="43" fontId="41" fillId="0" borderId="0" xfId="52" applyNumberFormat="1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view="pageBreakPreview" zoomScaleSheetLayoutView="100" workbookViewId="0" topLeftCell="A14">
      <selection activeCell="A22" sqref="A22"/>
    </sheetView>
  </sheetViews>
  <sheetFormatPr defaultColWidth="9.00390625" defaultRowHeight="15.75"/>
  <cols>
    <col min="1" max="1" width="40.125" style="34" customWidth="1"/>
    <col min="2" max="2" width="7.875" style="34" customWidth="1"/>
    <col min="3" max="3" width="21.875" style="34" customWidth="1"/>
    <col min="4" max="4" width="16.50390625" style="34" customWidth="1"/>
    <col min="5" max="5" width="16.75390625" style="34" customWidth="1"/>
    <col min="6" max="6" width="12.00390625" style="34" bestFit="1" customWidth="1"/>
    <col min="7" max="16384" width="9.00390625" style="34" customWidth="1"/>
  </cols>
  <sheetData>
    <row r="1" spans="1:9" ht="13.5">
      <c r="A1" s="32" t="s">
        <v>0</v>
      </c>
      <c r="B1" s="32"/>
      <c r="C1" s="32"/>
      <c r="D1" s="32"/>
      <c r="E1" s="33"/>
      <c r="F1" s="33"/>
      <c r="G1" s="33"/>
      <c r="H1" s="33"/>
      <c r="I1" s="33"/>
    </row>
    <row r="2" spans="1:9" ht="13.5">
      <c r="A2" s="35"/>
      <c r="B2" s="33" t="s">
        <v>1</v>
      </c>
      <c r="C2" s="33"/>
      <c r="D2" s="33"/>
      <c r="E2" s="33"/>
      <c r="F2" s="33"/>
      <c r="G2" s="33"/>
      <c r="H2" s="33"/>
      <c r="I2" s="33"/>
    </row>
    <row r="3" spans="1:2" ht="13.5">
      <c r="A3" s="36"/>
      <c r="B3" s="34" t="s">
        <v>156</v>
      </c>
    </row>
    <row r="4" spans="1:5" ht="13.5">
      <c r="A4" s="35" t="s">
        <v>155</v>
      </c>
      <c r="B4" s="35"/>
      <c r="C4" s="35"/>
      <c r="D4" s="35"/>
      <c r="E4" s="35"/>
    </row>
    <row r="5" ht="13.5">
      <c r="A5" s="37"/>
    </row>
    <row r="6" ht="13.5">
      <c r="A6" s="37" t="s">
        <v>2</v>
      </c>
    </row>
    <row r="7" spans="1:9" ht="15">
      <c r="A7" s="31" t="s">
        <v>3</v>
      </c>
      <c r="B7" s="31"/>
      <c r="C7" s="31"/>
      <c r="D7" s="31"/>
      <c r="E7" s="33"/>
      <c r="F7" s="33"/>
      <c r="G7" s="33"/>
      <c r="H7" s="33"/>
      <c r="I7" s="33"/>
    </row>
    <row r="8" spans="1:9" ht="15">
      <c r="A8" s="31" t="s">
        <v>154</v>
      </c>
      <c r="B8" s="31"/>
      <c r="C8" s="31"/>
      <c r="D8" s="31"/>
      <c r="E8" s="33"/>
      <c r="F8" s="33"/>
      <c r="G8" s="33"/>
      <c r="H8" s="33"/>
      <c r="I8" s="33"/>
    </row>
    <row r="9" ht="13.5">
      <c r="A9" s="37" t="s">
        <v>4</v>
      </c>
    </row>
    <row r="10" spans="1:9" ht="13.5">
      <c r="A10" s="38" t="s">
        <v>5</v>
      </c>
      <c r="B10" s="33"/>
      <c r="C10" s="39"/>
      <c r="D10" s="33"/>
      <c r="E10" s="33"/>
      <c r="F10" s="33"/>
      <c r="G10" s="33"/>
      <c r="H10" s="33"/>
      <c r="I10" s="33"/>
    </row>
    <row r="11" spans="1:9" ht="13.5">
      <c r="A11" s="40" t="s">
        <v>157</v>
      </c>
      <c r="B11" s="33"/>
      <c r="C11" s="39"/>
      <c r="D11" s="33"/>
      <c r="E11" s="33"/>
      <c r="F11" s="33"/>
      <c r="G11" s="33"/>
      <c r="H11" s="33"/>
      <c r="I11" s="33"/>
    </row>
    <row r="12" spans="1:9" ht="13.5">
      <c r="A12" s="38" t="s">
        <v>6</v>
      </c>
      <c r="B12" s="33"/>
      <c r="C12" s="39"/>
      <c r="D12" s="33"/>
      <c r="E12" s="33"/>
      <c r="F12" s="33"/>
      <c r="G12" s="33"/>
      <c r="H12" s="33"/>
      <c r="I12" s="33"/>
    </row>
    <row r="13" spans="1:9" ht="45.75" customHeight="1">
      <c r="A13" s="41" t="s">
        <v>7</v>
      </c>
      <c r="B13" s="42"/>
      <c r="C13" s="43"/>
      <c r="D13" s="38"/>
      <c r="E13" s="38"/>
      <c r="F13" s="38"/>
      <c r="G13" s="38"/>
      <c r="H13" s="38"/>
      <c r="I13" s="38"/>
    </row>
    <row r="14" spans="1:9" ht="13.5">
      <c r="A14" s="44" t="s">
        <v>8</v>
      </c>
      <c r="B14" s="33" t="s">
        <v>9</v>
      </c>
      <c r="C14" s="45"/>
      <c r="D14" s="44"/>
      <c r="E14" s="44"/>
      <c r="F14" s="44"/>
      <c r="G14" s="44"/>
      <c r="H14" s="44"/>
      <c r="I14" s="44"/>
    </row>
    <row r="15" spans="1:9" ht="13.5">
      <c r="A15" s="38" t="s">
        <v>10</v>
      </c>
      <c r="B15" s="33" t="s">
        <v>11</v>
      </c>
      <c r="C15" s="39"/>
      <c r="D15" s="33"/>
      <c r="E15" s="33"/>
      <c r="F15" s="33"/>
      <c r="G15" s="33"/>
      <c r="H15" s="33"/>
      <c r="I15" s="33"/>
    </row>
    <row r="16" spans="1:9" ht="13.5">
      <c r="A16" s="38" t="s">
        <v>12</v>
      </c>
      <c r="B16" s="33" t="s">
        <v>13</v>
      </c>
      <c r="C16" s="39">
        <v>383</v>
      </c>
      <c r="D16" s="33"/>
      <c r="E16" s="33"/>
      <c r="F16" s="33"/>
      <c r="G16" s="33"/>
      <c r="H16" s="33"/>
      <c r="I16" s="33"/>
    </row>
    <row r="17" spans="1:9" ht="15" customHeight="1">
      <c r="A17" s="38" t="s">
        <v>14</v>
      </c>
      <c r="B17" s="46" t="s">
        <v>15</v>
      </c>
      <c r="C17" s="46"/>
      <c r="D17" s="46"/>
      <c r="E17" s="46"/>
      <c r="F17" s="33"/>
      <c r="G17" s="33"/>
      <c r="H17" s="33"/>
      <c r="I17" s="33"/>
    </row>
    <row r="18" spans="1:9" ht="13.5">
      <c r="A18" s="38" t="s">
        <v>16</v>
      </c>
      <c r="B18" s="46"/>
      <c r="C18" s="46"/>
      <c r="D18" s="46"/>
      <c r="E18" s="46"/>
      <c r="F18" s="33"/>
      <c r="G18" s="33"/>
      <c r="H18" s="33"/>
      <c r="I18" s="33"/>
    </row>
    <row r="19" spans="1:9" ht="13.5">
      <c r="A19" s="38"/>
      <c r="B19" s="47"/>
      <c r="C19" s="48"/>
      <c r="D19" s="47"/>
      <c r="E19" s="33"/>
      <c r="F19" s="33"/>
      <c r="G19" s="33"/>
      <c r="H19" s="33"/>
      <c r="I19" s="33"/>
    </row>
    <row r="20" spans="1:9" ht="13.5">
      <c r="A20" s="38" t="s">
        <v>17</v>
      </c>
      <c r="B20" s="48" t="s">
        <v>18</v>
      </c>
      <c r="C20" s="48"/>
      <c r="D20" s="48"/>
      <c r="E20" s="33"/>
      <c r="F20" s="33"/>
      <c r="G20" s="33"/>
      <c r="H20" s="33"/>
      <c r="I20" s="33"/>
    </row>
    <row r="21" spans="1:9" ht="13.5">
      <c r="A21" s="38" t="s">
        <v>19</v>
      </c>
      <c r="B21" s="49" t="s">
        <v>164</v>
      </c>
      <c r="C21" s="49"/>
      <c r="D21" s="49"/>
      <c r="E21" s="49"/>
      <c r="F21" s="33"/>
      <c r="G21" s="33"/>
      <c r="H21" s="33"/>
      <c r="I21" s="33"/>
    </row>
    <row r="22" spans="1:4" ht="15">
      <c r="A22" s="1"/>
      <c r="B22" s="48"/>
      <c r="C22" s="50"/>
      <c r="D22" s="48"/>
    </row>
    <row r="23" spans="1:9" ht="15">
      <c r="A23" s="2" t="s">
        <v>20</v>
      </c>
      <c r="B23" s="50"/>
      <c r="C23" s="50"/>
      <c r="D23" s="50"/>
      <c r="E23" s="33"/>
      <c r="F23" s="33"/>
      <c r="G23" s="33"/>
      <c r="H23" s="33"/>
      <c r="I23" s="33"/>
    </row>
    <row r="24" spans="1:9" ht="86.25" customHeight="1">
      <c r="A24" s="3" t="s">
        <v>21</v>
      </c>
      <c r="B24" s="26" t="s">
        <v>161</v>
      </c>
      <c r="C24" s="26"/>
      <c r="D24" s="26"/>
      <c r="E24" s="26"/>
      <c r="F24" s="33"/>
      <c r="G24" s="33"/>
      <c r="H24" s="33"/>
      <c r="I24" s="33"/>
    </row>
    <row r="25" spans="1:9" ht="17.25" customHeight="1">
      <c r="A25" s="2" t="s">
        <v>22</v>
      </c>
      <c r="B25" s="27" t="s">
        <v>162</v>
      </c>
      <c r="C25" s="27"/>
      <c r="D25" s="27"/>
      <c r="E25" s="27"/>
      <c r="F25" s="33"/>
      <c r="G25" s="33"/>
      <c r="H25" s="33"/>
      <c r="I25" s="33"/>
    </row>
    <row r="26" spans="1:9" ht="33" customHeight="1">
      <c r="A26" s="4" t="s">
        <v>23</v>
      </c>
      <c r="B26" s="30" t="s">
        <v>163</v>
      </c>
      <c r="C26" s="30"/>
      <c r="D26" s="30"/>
      <c r="E26" s="30"/>
      <c r="F26" s="33"/>
      <c r="G26" s="33"/>
      <c r="H26" s="33"/>
      <c r="I26" s="33"/>
    </row>
    <row r="27" spans="1:9" ht="15">
      <c r="A27" s="5" t="s">
        <v>24</v>
      </c>
      <c r="B27" s="48"/>
      <c r="C27" s="48"/>
      <c r="D27" s="48"/>
      <c r="E27" s="48"/>
      <c r="F27" s="48"/>
      <c r="G27" s="48"/>
      <c r="H27" s="48"/>
      <c r="I27" s="48"/>
    </row>
    <row r="28" spans="1:3" ht="25.5" customHeight="1">
      <c r="A28" s="28" t="s">
        <v>25</v>
      </c>
      <c r="B28" s="29"/>
      <c r="C28" s="6" t="s">
        <v>26</v>
      </c>
    </row>
    <row r="29" spans="1:3" ht="19.5" customHeight="1">
      <c r="A29" s="23" t="s">
        <v>27</v>
      </c>
      <c r="B29" s="24"/>
      <c r="C29" s="7">
        <f>C31+C38</f>
        <v>592576.31</v>
      </c>
    </row>
    <row r="30" spans="1:3" ht="15">
      <c r="A30" s="23" t="s">
        <v>28</v>
      </c>
      <c r="B30" s="24"/>
      <c r="C30" s="6"/>
    </row>
    <row r="31" spans="1:3" ht="18.75" customHeight="1">
      <c r="A31" s="23" t="s">
        <v>29</v>
      </c>
      <c r="B31" s="24"/>
      <c r="C31" s="7">
        <v>215213.35</v>
      </c>
    </row>
    <row r="32" spans="1:3" ht="16.5" customHeight="1">
      <c r="A32" s="23" t="s">
        <v>30</v>
      </c>
      <c r="B32" s="24"/>
      <c r="C32" s="7"/>
    </row>
    <row r="33" spans="1:3" ht="15" customHeight="1">
      <c r="A33" s="23" t="s">
        <v>31</v>
      </c>
      <c r="B33" s="24"/>
      <c r="C33" s="25"/>
    </row>
    <row r="34" spans="1:3" ht="17.25" customHeight="1">
      <c r="A34" s="23" t="s">
        <v>32</v>
      </c>
      <c r="B34" s="24"/>
      <c r="C34" s="25"/>
    </row>
    <row r="35" spans="1:3" ht="30.75" customHeight="1">
      <c r="A35" s="23" t="s">
        <v>33</v>
      </c>
      <c r="B35" s="24"/>
      <c r="C35" s="7"/>
    </row>
    <row r="36" spans="1:3" ht="43.5" customHeight="1">
      <c r="A36" s="23" t="s">
        <v>34</v>
      </c>
      <c r="B36" s="24"/>
      <c r="C36" s="7"/>
    </row>
    <row r="37" spans="1:3" ht="9.75" customHeight="1" hidden="1">
      <c r="A37" s="8" t="s">
        <v>35</v>
      </c>
      <c r="B37" s="8"/>
      <c r="C37" s="7"/>
    </row>
    <row r="38" spans="1:3" ht="18" customHeight="1">
      <c r="A38" s="23" t="s">
        <v>36</v>
      </c>
      <c r="B38" s="24"/>
      <c r="C38" s="7">
        <v>377362.96</v>
      </c>
    </row>
    <row r="39" spans="1:3" ht="18.75" customHeight="1">
      <c r="A39" s="23" t="s">
        <v>30</v>
      </c>
      <c r="B39" s="24"/>
      <c r="C39" s="7"/>
    </row>
    <row r="40" spans="1:3" ht="18" customHeight="1">
      <c r="A40" s="23" t="s">
        <v>37</v>
      </c>
      <c r="B40" s="24"/>
      <c r="C40" s="25"/>
    </row>
    <row r="41" spans="1:3" ht="16.5" customHeight="1">
      <c r="A41" s="23" t="s">
        <v>38</v>
      </c>
      <c r="B41" s="24"/>
      <c r="C41" s="25"/>
    </row>
    <row r="42" spans="1:3" ht="17.25" customHeight="1">
      <c r="A42" s="23" t="s">
        <v>39</v>
      </c>
      <c r="B42" s="24"/>
      <c r="C42" s="25"/>
    </row>
    <row r="43" spans="1:3" ht="19.5" customHeight="1">
      <c r="A43" s="23" t="s">
        <v>38</v>
      </c>
      <c r="B43" s="24"/>
      <c r="C43" s="25"/>
    </row>
    <row r="44" spans="1:3" ht="18.75" customHeight="1">
      <c r="A44" s="23" t="s">
        <v>40</v>
      </c>
      <c r="B44" s="24"/>
      <c r="C44" s="7">
        <f>C46+C47+C63</f>
        <v>-18018.96</v>
      </c>
    </row>
    <row r="45" spans="1:3" ht="15">
      <c r="A45" s="23" t="s">
        <v>28</v>
      </c>
      <c r="B45" s="24"/>
      <c r="C45" s="7"/>
    </row>
    <row r="46" spans="1:3" ht="20.25" customHeight="1">
      <c r="A46" s="23" t="s">
        <v>41</v>
      </c>
      <c r="B46" s="24"/>
      <c r="C46" s="7"/>
    </row>
    <row r="47" spans="1:3" ht="18" customHeight="1">
      <c r="A47" s="23" t="s">
        <v>42</v>
      </c>
      <c r="B47" s="24"/>
      <c r="C47" s="25">
        <f>C50+C51+C52+C53+C54+C55+C56+C58+C60+C62</f>
        <v>-18018.96</v>
      </c>
    </row>
    <row r="48" spans="1:3" ht="21" customHeight="1">
      <c r="A48" s="23" t="s">
        <v>43</v>
      </c>
      <c r="B48" s="24"/>
      <c r="C48" s="25"/>
    </row>
    <row r="49" spans="1:3" ht="21" customHeight="1">
      <c r="A49" s="23" t="s">
        <v>30</v>
      </c>
      <c r="B49" s="24"/>
      <c r="C49" s="7"/>
    </row>
    <row r="50" spans="1:3" ht="18.75" customHeight="1">
      <c r="A50" s="23" t="s">
        <v>44</v>
      </c>
      <c r="B50" s="24"/>
      <c r="C50" s="7">
        <v>-288.63</v>
      </c>
    </row>
    <row r="51" spans="1:3" ht="21.75" customHeight="1">
      <c r="A51" s="23" t="s">
        <v>45</v>
      </c>
      <c r="B51" s="24"/>
      <c r="C51" s="7"/>
    </row>
    <row r="52" spans="1:3" ht="21.75" customHeight="1">
      <c r="A52" s="23" t="s">
        <v>46</v>
      </c>
      <c r="B52" s="24"/>
      <c r="C52" s="7"/>
    </row>
    <row r="53" spans="1:3" ht="33.75" customHeight="1">
      <c r="A53" s="23" t="s">
        <v>47</v>
      </c>
      <c r="B53" s="24"/>
      <c r="C53" s="7"/>
    </row>
    <row r="54" spans="1:3" ht="18.75" customHeight="1">
      <c r="A54" s="23" t="s">
        <v>48</v>
      </c>
      <c r="B54" s="24"/>
      <c r="C54" s="7">
        <v>6049</v>
      </c>
    </row>
    <row r="55" spans="1:3" ht="18.75" customHeight="1">
      <c r="A55" s="23" t="s">
        <v>49</v>
      </c>
      <c r="B55" s="24"/>
      <c r="C55" s="7">
        <v>-8485.33</v>
      </c>
    </row>
    <row r="56" spans="1:3" ht="14.25" customHeight="1">
      <c r="A56" s="23" t="s">
        <v>50</v>
      </c>
      <c r="B56" s="24"/>
      <c r="C56" s="25">
        <v>-15294</v>
      </c>
    </row>
    <row r="57" spans="1:3" ht="13.5">
      <c r="A57" s="23" t="s">
        <v>51</v>
      </c>
      <c r="B57" s="24"/>
      <c r="C57" s="25"/>
    </row>
    <row r="58" spans="1:3" ht="13.5" customHeight="1">
      <c r="A58" s="23" t="s">
        <v>52</v>
      </c>
      <c r="B58" s="24"/>
      <c r="C58" s="25"/>
    </row>
    <row r="59" spans="1:3" ht="13.5">
      <c r="A59" s="23" t="s">
        <v>51</v>
      </c>
      <c r="B59" s="24"/>
      <c r="C59" s="25"/>
    </row>
    <row r="60" spans="1:3" ht="15.75" customHeight="1">
      <c r="A60" s="23" t="s">
        <v>53</v>
      </c>
      <c r="B60" s="24"/>
      <c r="C60" s="25"/>
    </row>
    <row r="61" spans="1:3" ht="13.5">
      <c r="A61" s="23" t="s">
        <v>54</v>
      </c>
      <c r="B61" s="24"/>
      <c r="C61" s="25"/>
    </row>
    <row r="62" spans="1:3" ht="18.75" customHeight="1">
      <c r="A62" s="23" t="s">
        <v>55</v>
      </c>
      <c r="B62" s="24"/>
      <c r="C62" s="7"/>
    </row>
    <row r="63" spans="1:3" ht="20.25" customHeight="1">
      <c r="A63" s="23" t="s">
        <v>56</v>
      </c>
      <c r="B63" s="24"/>
      <c r="C63" s="25">
        <f>C67+C68+C69+C70+C71+C72+C73+C75+C77+C79</f>
        <v>0</v>
      </c>
    </row>
    <row r="64" spans="1:3" ht="16.5" customHeight="1">
      <c r="A64" s="23" t="s">
        <v>57</v>
      </c>
      <c r="B64" s="24"/>
      <c r="C64" s="25"/>
    </row>
    <row r="65" spans="1:3" ht="16.5" customHeight="1">
      <c r="A65" s="23" t="s">
        <v>58</v>
      </c>
      <c r="B65" s="24"/>
      <c r="C65" s="25"/>
    </row>
    <row r="66" spans="1:3" ht="17.25" customHeight="1">
      <c r="A66" s="23" t="s">
        <v>30</v>
      </c>
      <c r="B66" s="24"/>
      <c r="C66" s="7"/>
    </row>
    <row r="67" spans="1:3" ht="21" customHeight="1">
      <c r="A67" s="23" t="s">
        <v>59</v>
      </c>
      <c r="B67" s="24"/>
      <c r="C67" s="7"/>
    </row>
    <row r="68" spans="1:3" ht="19.5" customHeight="1">
      <c r="A68" s="23" t="s">
        <v>60</v>
      </c>
      <c r="B68" s="24"/>
      <c r="C68" s="7"/>
    </row>
    <row r="69" spans="1:3" ht="18.75" customHeight="1">
      <c r="A69" s="23" t="s">
        <v>61</v>
      </c>
      <c r="B69" s="24"/>
      <c r="C69" s="7"/>
    </row>
    <row r="70" spans="1:3" ht="20.25" customHeight="1">
      <c r="A70" s="23" t="s">
        <v>62</v>
      </c>
      <c r="B70" s="24"/>
      <c r="C70" s="7"/>
    </row>
    <row r="71" spans="1:3" ht="18.75" customHeight="1">
      <c r="A71" s="23" t="s">
        <v>63</v>
      </c>
      <c r="B71" s="24"/>
      <c r="C71" s="7"/>
    </row>
    <row r="72" spans="1:3" ht="18.75" customHeight="1">
      <c r="A72" s="23" t="s">
        <v>64</v>
      </c>
      <c r="B72" s="24"/>
      <c r="C72" s="7"/>
    </row>
    <row r="73" spans="1:3" ht="16.5" customHeight="1">
      <c r="A73" s="23" t="s">
        <v>65</v>
      </c>
      <c r="B73" s="24"/>
      <c r="C73" s="25"/>
    </row>
    <row r="74" spans="1:3" ht="13.5">
      <c r="A74" s="23" t="s">
        <v>51</v>
      </c>
      <c r="B74" s="24"/>
      <c r="C74" s="25"/>
    </row>
    <row r="75" spans="1:3" ht="16.5" customHeight="1">
      <c r="A75" s="23" t="s">
        <v>66</v>
      </c>
      <c r="B75" s="24"/>
      <c r="C75" s="25"/>
    </row>
    <row r="76" spans="1:3" ht="13.5">
      <c r="A76" s="23" t="s">
        <v>51</v>
      </c>
      <c r="B76" s="24"/>
      <c r="C76" s="25"/>
    </row>
    <row r="77" spans="1:3" ht="15" customHeight="1">
      <c r="A77" s="23" t="s">
        <v>67</v>
      </c>
      <c r="B77" s="24"/>
      <c r="C77" s="25"/>
    </row>
    <row r="78" spans="1:3" ht="17.25" customHeight="1">
      <c r="A78" s="23" t="s">
        <v>54</v>
      </c>
      <c r="B78" s="24"/>
      <c r="C78" s="25"/>
    </row>
    <row r="79" spans="1:3" ht="16.5" customHeight="1">
      <c r="A79" s="23" t="s">
        <v>68</v>
      </c>
      <c r="B79" s="24"/>
      <c r="C79" s="7"/>
    </row>
    <row r="80" spans="1:3" ht="22.5" customHeight="1">
      <c r="A80" s="23" t="s">
        <v>69</v>
      </c>
      <c r="B80" s="24"/>
      <c r="C80" s="7">
        <f>C82+C83+C99</f>
        <v>337922.67</v>
      </c>
    </row>
    <row r="81" spans="1:3" ht="14.25" customHeight="1">
      <c r="A81" s="23" t="s">
        <v>28</v>
      </c>
      <c r="B81" s="24"/>
      <c r="C81" s="7"/>
    </row>
    <row r="82" spans="1:3" ht="17.25" customHeight="1">
      <c r="A82" s="23" t="s">
        <v>70</v>
      </c>
      <c r="B82" s="24"/>
      <c r="C82" s="7"/>
    </row>
    <row r="83" spans="1:3" ht="18.75" customHeight="1">
      <c r="A83" s="23" t="s">
        <v>71</v>
      </c>
      <c r="B83" s="24"/>
      <c r="C83" s="25">
        <f>C86+C87+C88+C89+C90+C91+C92+C93+C94+C95+C96+C97+C98</f>
        <v>0</v>
      </c>
    </row>
    <row r="84" spans="1:3" ht="18" customHeight="1">
      <c r="A84" s="23" t="s">
        <v>72</v>
      </c>
      <c r="B84" s="24"/>
      <c r="C84" s="25"/>
    </row>
    <row r="85" spans="1:3" ht="17.25" customHeight="1">
      <c r="A85" s="23" t="s">
        <v>30</v>
      </c>
      <c r="B85" s="24"/>
      <c r="C85" s="7"/>
    </row>
    <row r="86" spans="1:3" ht="20.25" customHeight="1">
      <c r="A86" s="23" t="s">
        <v>73</v>
      </c>
      <c r="B86" s="24"/>
      <c r="C86" s="7"/>
    </row>
    <row r="87" spans="1:3" ht="21" customHeight="1">
      <c r="A87" s="23" t="s">
        <v>74</v>
      </c>
      <c r="B87" s="24"/>
      <c r="C87" s="7"/>
    </row>
    <row r="88" spans="1:3" ht="18" customHeight="1">
      <c r="A88" s="23" t="s">
        <v>75</v>
      </c>
      <c r="B88" s="24"/>
      <c r="C88" s="7"/>
    </row>
    <row r="89" spans="1:3" ht="18.75" customHeight="1">
      <c r="A89" s="23" t="s">
        <v>76</v>
      </c>
      <c r="B89" s="24"/>
      <c r="C89" s="7"/>
    </row>
    <row r="90" spans="1:3" ht="18.75" customHeight="1">
      <c r="A90" s="23" t="s">
        <v>77</v>
      </c>
      <c r="B90" s="24"/>
      <c r="C90" s="7"/>
    </row>
    <row r="91" spans="1:3" ht="18.75" customHeight="1">
      <c r="A91" s="23" t="s">
        <v>78</v>
      </c>
      <c r="B91" s="24"/>
      <c r="C91" s="7"/>
    </row>
    <row r="92" spans="1:3" ht="18" customHeight="1">
      <c r="A92" s="23" t="s">
        <v>79</v>
      </c>
      <c r="B92" s="24"/>
      <c r="C92" s="7"/>
    </row>
    <row r="93" spans="1:3" ht="17.25" customHeight="1">
      <c r="A93" s="23" t="s">
        <v>80</v>
      </c>
      <c r="B93" s="24"/>
      <c r="C93" s="7"/>
    </row>
    <row r="94" spans="1:3" ht="18" customHeight="1">
      <c r="A94" s="23" t="s">
        <v>81</v>
      </c>
      <c r="B94" s="24"/>
      <c r="C94" s="7"/>
    </row>
    <row r="95" spans="1:3" ht="17.25" customHeight="1">
      <c r="A95" s="23" t="s">
        <v>82</v>
      </c>
      <c r="B95" s="24"/>
      <c r="C95" s="7"/>
    </row>
    <row r="96" spans="1:3" ht="20.25" customHeight="1">
      <c r="A96" s="23" t="s">
        <v>83</v>
      </c>
      <c r="B96" s="24"/>
      <c r="C96" s="7"/>
    </row>
    <row r="97" spans="1:3" ht="18" customHeight="1">
      <c r="A97" s="23" t="s">
        <v>84</v>
      </c>
      <c r="B97" s="24"/>
      <c r="C97" s="7"/>
    </row>
    <row r="98" spans="1:3" ht="16.5" customHeight="1">
      <c r="A98" s="23" t="s">
        <v>85</v>
      </c>
      <c r="B98" s="24"/>
      <c r="C98" s="7"/>
    </row>
    <row r="99" spans="1:3" ht="18" customHeight="1">
      <c r="A99" s="23" t="s">
        <v>86</v>
      </c>
      <c r="B99" s="24"/>
      <c r="C99" s="25">
        <f>C103+C104+C105+C106+C107+C108+C109+C110+C111+C112+C113+C114+C115</f>
        <v>337922.67</v>
      </c>
    </row>
    <row r="100" spans="1:3" ht="18" customHeight="1">
      <c r="A100" s="23" t="s">
        <v>87</v>
      </c>
      <c r="B100" s="24"/>
      <c r="C100" s="25"/>
    </row>
    <row r="101" spans="1:3" ht="16.5" customHeight="1">
      <c r="A101" s="23" t="s">
        <v>88</v>
      </c>
      <c r="B101" s="24"/>
      <c r="C101" s="25"/>
    </row>
    <row r="102" spans="1:3" ht="18.75" customHeight="1">
      <c r="A102" s="23" t="s">
        <v>30</v>
      </c>
      <c r="B102" s="24"/>
      <c r="C102" s="7"/>
    </row>
    <row r="103" spans="1:3" ht="18" customHeight="1">
      <c r="A103" s="23" t="s">
        <v>89</v>
      </c>
      <c r="B103" s="24"/>
      <c r="C103" s="7">
        <v>287001.98</v>
      </c>
    </row>
    <row r="104" spans="1:3" ht="15.75" customHeight="1">
      <c r="A104" s="23" t="s">
        <v>90</v>
      </c>
      <c r="B104" s="24"/>
      <c r="C104" s="7"/>
    </row>
    <row r="105" spans="1:3" ht="17.25" customHeight="1">
      <c r="A105" s="23" t="s">
        <v>91</v>
      </c>
      <c r="B105" s="24"/>
      <c r="C105" s="7"/>
    </row>
    <row r="106" spans="1:3" ht="17.25" customHeight="1">
      <c r="A106" s="23" t="s">
        <v>92</v>
      </c>
      <c r="B106" s="24"/>
      <c r="C106" s="7"/>
    </row>
    <row r="107" spans="1:3" ht="15.75" customHeight="1">
      <c r="A107" s="23" t="s">
        <v>93</v>
      </c>
      <c r="B107" s="24"/>
      <c r="C107" s="7">
        <v>5740</v>
      </c>
    </row>
    <row r="108" spans="1:3" ht="18" customHeight="1">
      <c r="A108" s="23" t="s">
        <v>94</v>
      </c>
      <c r="B108" s="24"/>
      <c r="C108" s="7">
        <v>5450.73</v>
      </c>
    </row>
    <row r="109" spans="1:3" ht="16.5" customHeight="1">
      <c r="A109" s="23" t="s">
        <v>95</v>
      </c>
      <c r="B109" s="24"/>
      <c r="C109" s="7"/>
    </row>
    <row r="110" spans="1:3" ht="15.75" customHeight="1">
      <c r="A110" s="23" t="s">
        <v>96</v>
      </c>
      <c r="B110" s="24"/>
      <c r="C110" s="7"/>
    </row>
    <row r="111" spans="1:3" ht="16.5" customHeight="1">
      <c r="A111" s="23" t="s">
        <v>97</v>
      </c>
      <c r="B111" s="24"/>
      <c r="C111" s="7"/>
    </row>
    <row r="112" spans="1:3" ht="16.5" customHeight="1">
      <c r="A112" s="23" t="s">
        <v>98</v>
      </c>
      <c r="B112" s="24"/>
      <c r="C112" s="7">
        <v>31185</v>
      </c>
    </row>
    <row r="113" spans="1:3" ht="15.75" customHeight="1">
      <c r="A113" s="23" t="s">
        <v>99</v>
      </c>
      <c r="B113" s="24"/>
      <c r="C113" s="7">
        <v>8544.96</v>
      </c>
    </row>
    <row r="114" spans="1:3" ht="17.25" customHeight="1">
      <c r="A114" s="23" t="s">
        <v>100</v>
      </c>
      <c r="B114" s="24"/>
      <c r="C114" s="7"/>
    </row>
    <row r="115" spans="1:3" ht="15.75" customHeight="1">
      <c r="A115" s="23" t="s">
        <v>101</v>
      </c>
      <c r="B115" s="24"/>
      <c r="C115" s="7"/>
    </row>
    <row r="116" spans="1:3" ht="15.75" customHeight="1">
      <c r="A116" s="9"/>
      <c r="B116" s="9"/>
      <c r="C116" s="10"/>
    </row>
    <row r="117" spans="1:2" ht="27" customHeight="1">
      <c r="A117" s="2" t="s">
        <v>102</v>
      </c>
      <c r="B117" s="33"/>
    </row>
    <row r="118" ht="5.25" customHeight="1">
      <c r="A118" s="11"/>
    </row>
    <row r="119" spans="1:5" ht="16.5" customHeight="1">
      <c r="A119" s="12" t="s">
        <v>103</v>
      </c>
      <c r="B119" s="12" t="s">
        <v>104</v>
      </c>
      <c r="C119" s="19" t="s">
        <v>105</v>
      </c>
      <c r="D119" s="21" t="s">
        <v>106</v>
      </c>
      <c r="E119" s="21" t="s">
        <v>153</v>
      </c>
    </row>
    <row r="120" spans="1:5" ht="6" customHeight="1">
      <c r="A120" s="14"/>
      <c r="B120" s="14"/>
      <c r="C120" s="20"/>
      <c r="D120" s="21"/>
      <c r="E120" s="21"/>
    </row>
    <row r="121" spans="1:5" ht="18" customHeight="1">
      <c r="A121" s="15" t="s">
        <v>107</v>
      </c>
      <c r="B121" s="21" t="s">
        <v>108</v>
      </c>
      <c r="C121" s="22">
        <v>0</v>
      </c>
      <c r="D121" s="22">
        <v>0</v>
      </c>
      <c r="E121" s="22">
        <v>0</v>
      </c>
    </row>
    <row r="122" spans="1:5" ht="15.75" customHeight="1">
      <c r="A122" s="16" t="s">
        <v>109</v>
      </c>
      <c r="B122" s="21"/>
      <c r="C122" s="22"/>
      <c r="D122" s="22"/>
      <c r="E122" s="22"/>
    </row>
    <row r="123" spans="1:5" ht="18" customHeight="1">
      <c r="A123" s="16" t="s">
        <v>110</v>
      </c>
      <c r="B123" s="13" t="s">
        <v>108</v>
      </c>
      <c r="C123" s="17">
        <f>C125+C128</f>
        <v>8165300</v>
      </c>
      <c r="D123" s="17">
        <f>D125+D128</f>
        <v>8457400</v>
      </c>
      <c r="E123" s="17">
        <f>E125+E128</f>
        <v>8529700</v>
      </c>
    </row>
    <row r="124" spans="1:5" ht="13.5" customHeight="1">
      <c r="A124" s="16" t="s">
        <v>111</v>
      </c>
      <c r="B124" s="13"/>
      <c r="C124" s="18"/>
      <c r="D124" s="18"/>
      <c r="E124" s="18"/>
    </row>
    <row r="125" spans="1:5" ht="33" customHeight="1">
      <c r="A125" s="16" t="s">
        <v>112</v>
      </c>
      <c r="B125" s="13" t="s">
        <v>108</v>
      </c>
      <c r="C125" s="18">
        <v>3074400</v>
      </c>
      <c r="D125" s="18">
        <v>3086600</v>
      </c>
      <c r="E125" s="18">
        <v>2899300</v>
      </c>
    </row>
    <row r="126" spans="1:5" ht="20.25" customHeight="1">
      <c r="A126" s="16" t="s">
        <v>113</v>
      </c>
      <c r="B126" s="13" t="s">
        <v>108</v>
      </c>
      <c r="C126" s="18"/>
      <c r="D126" s="18"/>
      <c r="E126" s="18"/>
    </row>
    <row r="127" spans="1:5" ht="18" customHeight="1">
      <c r="A127" s="16" t="s">
        <v>114</v>
      </c>
      <c r="B127" s="13" t="s">
        <v>108</v>
      </c>
      <c r="C127" s="18">
        <v>0</v>
      </c>
      <c r="D127" s="18">
        <v>0</v>
      </c>
      <c r="E127" s="18">
        <v>0</v>
      </c>
    </row>
    <row r="128" spans="1:5" ht="39">
      <c r="A128" s="16" t="s">
        <v>115</v>
      </c>
      <c r="B128" s="13" t="s">
        <v>108</v>
      </c>
      <c r="C128" s="18">
        <v>5090900</v>
      </c>
      <c r="D128" s="18">
        <v>5370800</v>
      </c>
      <c r="E128" s="18">
        <v>5630400</v>
      </c>
    </row>
    <row r="129" spans="1:5" ht="13.5" customHeight="1">
      <c r="A129" s="16" t="s">
        <v>111</v>
      </c>
      <c r="B129" s="13"/>
      <c r="C129" s="18"/>
      <c r="D129" s="18"/>
      <c r="E129" s="18"/>
    </row>
    <row r="130" spans="1:5" ht="14.25" customHeight="1">
      <c r="A130" s="16" t="s">
        <v>116</v>
      </c>
      <c r="B130" s="13" t="s">
        <v>108</v>
      </c>
      <c r="C130" s="18">
        <v>0</v>
      </c>
      <c r="D130" s="18">
        <v>0</v>
      </c>
      <c r="E130" s="18">
        <v>0</v>
      </c>
    </row>
    <row r="131" spans="1:5" ht="15.75" customHeight="1">
      <c r="A131" s="16" t="s">
        <v>117</v>
      </c>
      <c r="B131" s="13" t="s">
        <v>108</v>
      </c>
      <c r="C131" s="18">
        <v>0</v>
      </c>
      <c r="D131" s="18">
        <v>0</v>
      </c>
      <c r="E131" s="18">
        <v>0</v>
      </c>
    </row>
    <row r="132" spans="1:5" ht="15" customHeight="1">
      <c r="A132" s="16" t="s">
        <v>111</v>
      </c>
      <c r="B132" s="13" t="s">
        <v>108</v>
      </c>
      <c r="C132" s="18"/>
      <c r="D132" s="18"/>
      <c r="E132" s="18"/>
    </row>
    <row r="133" spans="1:5" ht="21" customHeight="1">
      <c r="A133" s="16" t="s">
        <v>118</v>
      </c>
      <c r="B133" s="13" t="s">
        <v>108</v>
      </c>
      <c r="C133" s="18">
        <v>0</v>
      </c>
      <c r="D133" s="18">
        <v>0</v>
      </c>
      <c r="E133" s="18">
        <v>0</v>
      </c>
    </row>
    <row r="134" spans="1:5" ht="23.25" customHeight="1">
      <c r="A134" s="16" t="s">
        <v>119</v>
      </c>
      <c r="B134" s="13" t="s">
        <v>108</v>
      </c>
      <c r="C134" s="18">
        <v>0</v>
      </c>
      <c r="D134" s="18">
        <v>0</v>
      </c>
      <c r="E134" s="18">
        <v>0</v>
      </c>
    </row>
    <row r="135" spans="1:6" ht="21" customHeight="1">
      <c r="A135" s="16" t="s">
        <v>120</v>
      </c>
      <c r="B135" s="13">
        <v>900</v>
      </c>
      <c r="C135" s="17">
        <f>C137+C142+C150+C153+C157+C164+C158</f>
        <v>8165300</v>
      </c>
      <c r="D135" s="17">
        <f>D137+D142+D150+D153+D157+D164+D158</f>
        <v>8457400</v>
      </c>
      <c r="E135" s="17">
        <f>E137+E142+E150+E153+E157+E164+E158</f>
        <v>8529700</v>
      </c>
      <c r="F135" s="51">
        <f>D123-D135</f>
        <v>0</v>
      </c>
    </row>
    <row r="136" spans="1:5" ht="12" customHeight="1">
      <c r="A136" s="16" t="s">
        <v>121</v>
      </c>
      <c r="B136" s="13"/>
      <c r="C136" s="18"/>
      <c r="D136" s="18"/>
      <c r="E136" s="18"/>
    </row>
    <row r="137" spans="1:5" ht="28.5" customHeight="1">
      <c r="A137" s="16" t="s">
        <v>122</v>
      </c>
      <c r="B137" s="13">
        <v>210</v>
      </c>
      <c r="C137" s="18">
        <f>C139+C140+C141</f>
        <v>6816000</v>
      </c>
      <c r="D137" s="18">
        <f>D139+D140+D141</f>
        <v>6884400</v>
      </c>
      <c r="E137" s="18">
        <f>E139+E140+E141</f>
        <v>7098500</v>
      </c>
    </row>
    <row r="138" spans="1:5" ht="15">
      <c r="A138" s="16" t="s">
        <v>123</v>
      </c>
      <c r="B138" s="13"/>
      <c r="C138" s="18"/>
      <c r="D138" s="18"/>
      <c r="E138" s="18"/>
    </row>
    <row r="139" spans="1:5" ht="19.5" customHeight="1">
      <c r="A139" s="16" t="s">
        <v>124</v>
      </c>
      <c r="B139" s="13">
        <v>211</v>
      </c>
      <c r="C139" s="18">
        <v>5235000</v>
      </c>
      <c r="D139" s="18">
        <v>5287600</v>
      </c>
      <c r="E139" s="18">
        <v>5452000</v>
      </c>
    </row>
    <row r="140" spans="1:5" ht="18" customHeight="1">
      <c r="A140" s="16" t="s">
        <v>125</v>
      </c>
      <c r="B140" s="13">
        <v>212</v>
      </c>
      <c r="C140" s="18">
        <v>0</v>
      </c>
      <c r="D140" s="18">
        <f>C140</f>
        <v>0</v>
      </c>
      <c r="E140" s="18">
        <f>C140</f>
        <v>0</v>
      </c>
    </row>
    <row r="141" spans="1:5" ht="19.5" customHeight="1">
      <c r="A141" s="16" t="s">
        <v>126</v>
      </c>
      <c r="B141" s="13">
        <v>213</v>
      </c>
      <c r="C141" s="18">
        <v>1581000</v>
      </c>
      <c r="D141" s="18">
        <v>1596800</v>
      </c>
      <c r="E141" s="18">
        <v>1646500</v>
      </c>
    </row>
    <row r="142" spans="1:5" ht="18" customHeight="1">
      <c r="A142" s="16" t="s">
        <v>127</v>
      </c>
      <c r="B142" s="13">
        <v>220</v>
      </c>
      <c r="C142" s="18">
        <f>C144+C145+C146+C147+C148+C149</f>
        <v>751900</v>
      </c>
      <c r="D142" s="18">
        <f>D144+D145+D146+D147+D148+D149</f>
        <v>766400</v>
      </c>
      <c r="E142" s="18">
        <f>E144+E145+E146+E147+E148+E149</f>
        <v>764000</v>
      </c>
    </row>
    <row r="143" spans="1:5" ht="15">
      <c r="A143" s="16" t="s">
        <v>123</v>
      </c>
      <c r="B143" s="13"/>
      <c r="C143" s="18"/>
      <c r="D143" s="18"/>
      <c r="E143" s="18"/>
    </row>
    <row r="144" spans="1:5" ht="18.75" customHeight="1">
      <c r="A144" s="16" t="s">
        <v>128</v>
      </c>
      <c r="B144" s="13">
        <v>221</v>
      </c>
      <c r="C144" s="18">
        <v>95800</v>
      </c>
      <c r="D144" s="18">
        <v>100500</v>
      </c>
      <c r="E144" s="18">
        <v>96900</v>
      </c>
    </row>
    <row r="145" spans="1:5" ht="18" customHeight="1">
      <c r="A145" s="16" t="s">
        <v>129</v>
      </c>
      <c r="B145" s="13">
        <v>222</v>
      </c>
      <c r="C145" s="18">
        <v>0</v>
      </c>
      <c r="D145" s="18">
        <f>C145*1.055</f>
        <v>0</v>
      </c>
      <c r="E145" s="18">
        <f>D145*1.05</f>
        <v>0</v>
      </c>
    </row>
    <row r="146" spans="1:5" ht="18" customHeight="1">
      <c r="A146" s="16" t="s">
        <v>130</v>
      </c>
      <c r="B146" s="13">
        <v>223</v>
      </c>
      <c r="C146" s="18">
        <v>0</v>
      </c>
      <c r="D146" s="18">
        <f>C146*1.055</f>
        <v>0</v>
      </c>
      <c r="E146" s="18">
        <f>D146*1.05</f>
        <v>0</v>
      </c>
    </row>
    <row r="147" spans="1:5" ht="21" customHeight="1">
      <c r="A147" s="16" t="s">
        <v>131</v>
      </c>
      <c r="B147" s="13">
        <v>224</v>
      </c>
      <c r="C147" s="18">
        <v>0</v>
      </c>
      <c r="D147" s="18">
        <f>C147*1.055</f>
        <v>0</v>
      </c>
      <c r="E147" s="18">
        <f>D147*1.05</f>
        <v>0</v>
      </c>
    </row>
    <row r="148" spans="1:5" ht="18.75" customHeight="1">
      <c r="A148" s="16" t="s">
        <v>132</v>
      </c>
      <c r="B148" s="13">
        <v>225</v>
      </c>
      <c r="C148" s="18">
        <v>165800</v>
      </c>
      <c r="D148" s="18">
        <v>170000</v>
      </c>
      <c r="E148" s="18">
        <v>172000</v>
      </c>
    </row>
    <row r="149" spans="1:5" ht="18" customHeight="1">
      <c r="A149" s="16" t="s">
        <v>133</v>
      </c>
      <c r="B149" s="13">
        <v>226</v>
      </c>
      <c r="C149" s="18">
        <v>490300</v>
      </c>
      <c r="D149" s="18">
        <v>495900</v>
      </c>
      <c r="E149" s="18">
        <v>495100</v>
      </c>
    </row>
    <row r="150" spans="1:5" ht="18.75" customHeight="1">
      <c r="A150" s="16" t="s">
        <v>134</v>
      </c>
      <c r="B150" s="13">
        <v>240</v>
      </c>
      <c r="C150" s="18">
        <v>0</v>
      </c>
      <c r="D150" s="18">
        <f>D152</f>
        <v>0</v>
      </c>
      <c r="E150" s="18">
        <f>E152</f>
        <v>0</v>
      </c>
    </row>
    <row r="151" spans="1:5" ht="15">
      <c r="A151" s="16" t="s">
        <v>123</v>
      </c>
      <c r="B151" s="13"/>
      <c r="C151" s="18"/>
      <c r="D151" s="18"/>
      <c r="E151" s="18"/>
    </row>
    <row r="152" spans="1:5" ht="31.5" customHeight="1">
      <c r="A152" s="16" t="s">
        <v>135</v>
      </c>
      <c r="B152" s="13">
        <v>241</v>
      </c>
      <c r="C152" s="18">
        <v>0</v>
      </c>
      <c r="D152" s="18">
        <v>0</v>
      </c>
      <c r="E152" s="18">
        <v>0</v>
      </c>
    </row>
    <row r="153" spans="1:5" ht="18.75" customHeight="1">
      <c r="A153" s="16" t="s">
        <v>136</v>
      </c>
      <c r="B153" s="13">
        <v>260</v>
      </c>
      <c r="C153" s="18">
        <f>C155+C156</f>
        <v>0</v>
      </c>
      <c r="D153" s="18">
        <f>D155+D156</f>
        <v>0</v>
      </c>
      <c r="E153" s="18">
        <f>E155+E156</f>
        <v>0</v>
      </c>
    </row>
    <row r="154" spans="1:5" ht="15">
      <c r="A154" s="16" t="s">
        <v>123</v>
      </c>
      <c r="B154" s="13"/>
      <c r="C154" s="18"/>
      <c r="D154" s="18"/>
      <c r="E154" s="18"/>
    </row>
    <row r="155" spans="1:5" ht="18" customHeight="1">
      <c r="A155" s="16" t="s">
        <v>137</v>
      </c>
      <c r="B155" s="13">
        <v>262</v>
      </c>
      <c r="C155" s="18">
        <v>0</v>
      </c>
      <c r="D155" s="18">
        <v>0</v>
      </c>
      <c r="E155" s="18">
        <v>0</v>
      </c>
    </row>
    <row r="156" spans="1:5" ht="26.25">
      <c r="A156" s="16" t="s">
        <v>138</v>
      </c>
      <c r="B156" s="13">
        <v>263</v>
      </c>
      <c r="C156" s="18">
        <v>0</v>
      </c>
      <c r="D156" s="18">
        <v>0</v>
      </c>
      <c r="E156" s="18">
        <v>0</v>
      </c>
    </row>
    <row r="157" spans="1:5" ht="18" customHeight="1">
      <c r="A157" s="16" t="s">
        <v>139</v>
      </c>
      <c r="B157" s="13">
        <v>290</v>
      </c>
      <c r="C157" s="18">
        <v>272000</v>
      </c>
      <c r="D157" s="18">
        <v>302000</v>
      </c>
      <c r="E157" s="18">
        <v>317000</v>
      </c>
    </row>
    <row r="158" spans="1:5" ht="20.25" customHeight="1">
      <c r="A158" s="16" t="s">
        <v>140</v>
      </c>
      <c r="B158" s="13">
        <v>300</v>
      </c>
      <c r="C158" s="18">
        <f>C160+C162+C161+C163</f>
        <v>325400</v>
      </c>
      <c r="D158" s="18">
        <f>D160+D162+D161+D163</f>
        <v>504600</v>
      </c>
      <c r="E158" s="18">
        <f>E160+E162+E161+E163</f>
        <v>350200</v>
      </c>
    </row>
    <row r="159" spans="1:5" ht="15">
      <c r="A159" s="16" t="s">
        <v>123</v>
      </c>
      <c r="B159" s="13"/>
      <c r="C159" s="18"/>
      <c r="D159" s="18"/>
      <c r="E159" s="18"/>
    </row>
    <row r="160" spans="1:5" ht="18.75" customHeight="1">
      <c r="A160" s="16" t="s">
        <v>141</v>
      </c>
      <c r="B160" s="13">
        <v>310</v>
      </c>
      <c r="C160" s="18">
        <v>39000</v>
      </c>
      <c r="D160" s="18">
        <v>141100</v>
      </c>
      <c r="E160" s="18">
        <v>33000</v>
      </c>
    </row>
    <row r="161" spans="1:5" ht="15.75" customHeight="1">
      <c r="A161" s="16" t="s">
        <v>142</v>
      </c>
      <c r="B161" s="13">
        <v>320</v>
      </c>
      <c r="C161" s="18">
        <v>0</v>
      </c>
      <c r="D161" s="18">
        <f>C161*1.055</f>
        <v>0</v>
      </c>
      <c r="E161" s="18">
        <f>D161*1.05</f>
        <v>0</v>
      </c>
    </row>
    <row r="162" spans="1:5" ht="18.75" customHeight="1">
      <c r="A162" s="16" t="s">
        <v>143</v>
      </c>
      <c r="B162" s="13">
        <v>330</v>
      </c>
      <c r="C162" s="18">
        <v>0</v>
      </c>
      <c r="D162" s="18">
        <f>C162*1.055</f>
        <v>0</v>
      </c>
      <c r="E162" s="18">
        <f>D162*1.05</f>
        <v>0</v>
      </c>
    </row>
    <row r="163" spans="1:5" ht="19.5" customHeight="1">
      <c r="A163" s="16" t="s">
        <v>144</v>
      </c>
      <c r="B163" s="13">
        <v>340</v>
      </c>
      <c r="C163" s="18">
        <v>286400</v>
      </c>
      <c r="D163" s="18">
        <v>363500</v>
      </c>
      <c r="E163" s="18">
        <v>317200</v>
      </c>
    </row>
    <row r="164" spans="1:5" ht="16.5" customHeight="1">
      <c r="A164" s="16" t="s">
        <v>145</v>
      </c>
      <c r="B164" s="13">
        <v>500</v>
      </c>
      <c r="C164" s="18">
        <f>C166+C167</f>
        <v>0</v>
      </c>
      <c r="D164" s="18">
        <f>D166+D167</f>
        <v>0</v>
      </c>
      <c r="E164" s="18">
        <f>E166+E167</f>
        <v>0</v>
      </c>
    </row>
    <row r="165" spans="1:5" ht="15">
      <c r="A165" s="16" t="s">
        <v>123</v>
      </c>
      <c r="B165" s="13"/>
      <c r="C165" s="18"/>
      <c r="D165" s="18"/>
      <c r="E165" s="18"/>
    </row>
    <row r="166" spans="1:5" ht="26.25">
      <c r="A166" s="16" t="s">
        <v>146</v>
      </c>
      <c r="B166" s="13">
        <v>520</v>
      </c>
      <c r="C166" s="18">
        <v>0</v>
      </c>
      <c r="D166" s="18">
        <v>0</v>
      </c>
      <c r="E166" s="18">
        <v>0</v>
      </c>
    </row>
    <row r="167" spans="1:5" ht="30.75" customHeight="1">
      <c r="A167" s="16" t="s">
        <v>147</v>
      </c>
      <c r="B167" s="13">
        <v>530</v>
      </c>
      <c r="C167" s="18">
        <v>0</v>
      </c>
      <c r="D167" s="18">
        <v>0</v>
      </c>
      <c r="E167" s="18">
        <v>0</v>
      </c>
    </row>
    <row r="168" ht="15">
      <c r="A168" s="4"/>
    </row>
    <row r="169" ht="13.5">
      <c r="A169" s="37"/>
    </row>
    <row r="170" spans="1:3" ht="13.5">
      <c r="A170" s="37" t="s">
        <v>148</v>
      </c>
      <c r="C170" s="34" t="s">
        <v>149</v>
      </c>
    </row>
    <row r="171" ht="13.5">
      <c r="A171" s="37"/>
    </row>
    <row r="172" ht="13.5">
      <c r="A172" s="37" t="s">
        <v>160</v>
      </c>
    </row>
    <row r="173" spans="1:3" ht="13.5">
      <c r="A173" s="37" t="s">
        <v>159</v>
      </c>
      <c r="B173" s="34" t="s">
        <v>150</v>
      </c>
      <c r="C173" s="34" t="s">
        <v>158</v>
      </c>
    </row>
    <row r="174" ht="13.5">
      <c r="A174" s="37"/>
    </row>
    <row r="175" spans="1:3" ht="13.5">
      <c r="A175" s="37" t="s">
        <v>151</v>
      </c>
      <c r="C175" s="34" t="s">
        <v>152</v>
      </c>
    </row>
    <row r="176" ht="13.5">
      <c r="A176" s="37"/>
    </row>
    <row r="177" ht="13.5">
      <c r="A177" s="37"/>
    </row>
    <row r="178" ht="13.5">
      <c r="A178" s="37"/>
    </row>
  </sheetData>
  <sheetProtection/>
  <mergeCells count="116">
    <mergeCell ref="A1:D1"/>
    <mergeCell ref="A7:D7"/>
    <mergeCell ref="A8:D8"/>
    <mergeCell ref="A13:B13"/>
    <mergeCell ref="B17:E18"/>
    <mergeCell ref="B21:E21"/>
    <mergeCell ref="B24:E24"/>
    <mergeCell ref="B25:E25"/>
    <mergeCell ref="A28:B28"/>
    <mergeCell ref="A29:B29"/>
    <mergeCell ref="A30:B30"/>
    <mergeCell ref="A31:B31"/>
    <mergeCell ref="B26:E26"/>
    <mergeCell ref="A32:B32"/>
    <mergeCell ref="A33:B33"/>
    <mergeCell ref="C33:C34"/>
    <mergeCell ref="A34:B34"/>
    <mergeCell ref="A35:B35"/>
    <mergeCell ref="A36:B36"/>
    <mergeCell ref="A38:B38"/>
    <mergeCell ref="A39:B39"/>
    <mergeCell ref="A40:B40"/>
    <mergeCell ref="C40:C41"/>
    <mergeCell ref="A41:B41"/>
    <mergeCell ref="A42:B42"/>
    <mergeCell ref="C42:C43"/>
    <mergeCell ref="A43:B43"/>
    <mergeCell ref="A44:B44"/>
    <mergeCell ref="A45:B45"/>
    <mergeCell ref="A46:B46"/>
    <mergeCell ref="A47:B47"/>
    <mergeCell ref="C47:C48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C56:C57"/>
    <mergeCell ref="A57:B57"/>
    <mergeCell ref="A58:B58"/>
    <mergeCell ref="C58:C59"/>
    <mergeCell ref="A59:B59"/>
    <mergeCell ref="A60:B60"/>
    <mergeCell ref="C60:C61"/>
    <mergeCell ref="A61:B61"/>
    <mergeCell ref="A62:B62"/>
    <mergeCell ref="A63:B63"/>
    <mergeCell ref="C63:C6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C73:C74"/>
    <mergeCell ref="A74:B74"/>
    <mergeCell ref="A75:B75"/>
    <mergeCell ref="C75:C76"/>
    <mergeCell ref="A76:B76"/>
    <mergeCell ref="A77:B77"/>
    <mergeCell ref="C77:C78"/>
    <mergeCell ref="A78:B78"/>
    <mergeCell ref="A79:B79"/>
    <mergeCell ref="A80:B80"/>
    <mergeCell ref="A81:B81"/>
    <mergeCell ref="A82:B82"/>
    <mergeCell ref="A83:B83"/>
    <mergeCell ref="C83:C8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C99:C101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C119:C120"/>
    <mergeCell ref="D119:D120"/>
    <mergeCell ref="E119:E120"/>
    <mergeCell ref="B121:B122"/>
    <mergeCell ref="C121:C122"/>
    <mergeCell ref="D121:D122"/>
    <mergeCell ref="E121:E122"/>
  </mergeCells>
  <printOptions/>
  <pageMargins left="0.31496062992125984" right="0.11811023622047245" top="0.35433070866141736" bottom="0.35433070866141736" header="0.11811023622047245" footer="0.11811023622047245"/>
  <pageSetup fitToHeight="3" horizontalDpi="600" verticalDpi="600" orientation="portrait" paperSize="9" scale="72" r:id="rId1"/>
  <rowBreaks count="1" manualBreakCount="1"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2014-03-20T06:12:12Z</cp:lastPrinted>
  <dcterms:created xsi:type="dcterms:W3CDTF">2014-01-21T04:23:10Z</dcterms:created>
  <dcterms:modified xsi:type="dcterms:W3CDTF">2015-12-25T07:09:25Z</dcterms:modified>
  <cp:category/>
  <cp:version/>
  <cp:contentType/>
  <cp:contentStatus/>
</cp:coreProperties>
</file>